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! A Frontburner\COVID 19\Webpage for telehealth forms_support\outcome measures\"/>
    </mc:Choice>
  </mc:AlternateContent>
  <xr:revisionPtr revIDLastSave="0" documentId="13_ncr:1_{ED04DB61-DA32-4F70-B999-4EC52AC4CC71}" xr6:coauthVersionLast="45" xr6:coauthVersionMax="45" xr10:uidLastSave="{00000000-0000-0000-0000-000000000000}"/>
  <bookViews>
    <workbookView xWindow="-108" yWindow="-108" windowWidth="20376" windowHeight="12216" xr2:uid="{3C9D5098-DF22-4344-B06B-596C969367B8}"/>
  </bookViews>
  <sheets>
    <sheet name="ISI" sheetId="1" r:id="rId1"/>
    <sheet name="List" sheetId="2" r:id="rId2"/>
  </sheets>
  <definedNames>
    <definedName name="Click_on_the_cells_below_and_then_select_your_answer_from_the">List!$D$1:$D$5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5" i="1" l="1"/>
  <c r="C6" i="1"/>
  <c r="C4" i="1"/>
  <c r="C12" i="1" s="1"/>
  <c r="B12" i="1" l="1"/>
</calcChain>
</file>

<file path=xl/sharedStrings.xml><?xml version="1.0" encoding="utf-8"?>
<sst xmlns="http://schemas.openxmlformats.org/spreadsheetml/2006/main" count="39" uniqueCount="33">
  <si>
    <t>Scores</t>
  </si>
  <si>
    <t>Total Score:</t>
  </si>
  <si>
    <t>Click on the cells below and then select your answer from the</t>
  </si>
  <si>
    <t>pull down options</t>
  </si>
  <si>
    <t>Please rate the CURRENT (i.e. LAST 2 WEEKS) SEVERITY of your insomnia problem(s).</t>
  </si>
  <si>
    <t>For each question, please SELECT the answer that best describes your situation.</t>
  </si>
  <si>
    <t>1.  Difficulty falling alseep</t>
  </si>
  <si>
    <t>2.  Difficulty staying alseep</t>
  </si>
  <si>
    <t>3.  Problems waking up too early</t>
  </si>
  <si>
    <t>4.  How SATISFIED/DISSATISFIED are you with your CURRENT sleep pattern?</t>
  </si>
  <si>
    <t>5. How NOTICEABLE to others do you think your sleep problem is in terms of impairing the quality of your life?</t>
  </si>
  <si>
    <t>6. How WORRIED/DISTRESSED are you about your current sleep problem?</t>
  </si>
  <si>
    <t xml:space="preserve">                              Insomnia Severity Index (ISI)</t>
  </si>
  <si>
    <t>None</t>
  </si>
  <si>
    <t>Mild</t>
  </si>
  <si>
    <t>Moderate</t>
  </si>
  <si>
    <t>Severe</t>
  </si>
  <si>
    <t>Very Severe</t>
  </si>
  <si>
    <t>Moderatly Satisfied</t>
  </si>
  <si>
    <t>Dissatisfied</t>
  </si>
  <si>
    <t>Very Dissatisfied</t>
  </si>
  <si>
    <t>Very Much Noticeable</t>
  </si>
  <si>
    <t>Somewhat</t>
  </si>
  <si>
    <t>Much</t>
  </si>
  <si>
    <t>Not at all Worried</t>
  </si>
  <si>
    <t>Very Much Worried</t>
  </si>
  <si>
    <t>Not at all Interfering</t>
  </si>
  <si>
    <t>7. To what extent do you consider your sleep problem to INTERFERE with your daily functioning (e.g. daytime fatigue, mood, ability to function at work/daily chores, concentration, memory, mood, etc.) CURRENTLY?</t>
  </si>
  <si>
    <t>Not at all noticeable</t>
  </si>
  <si>
    <t>Very Much Interfering</t>
  </si>
  <si>
    <t>Very Satisfied</t>
  </si>
  <si>
    <t>Satisfied</t>
  </si>
  <si>
    <t>A Little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</si>
</sst>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4" fillId="0" borderId="7" xfId="0" applyFont="1" applyBorder="1" applyAlignment="1">
      <alignment horizontal="center"/>
    </xf>
    <xf numFmtId="0" fontId="0" fillId="0" borderId="8" xfId="0" applyBorder="1"/>
    <xf numFmtId="0" fontId="0" fillId="3" borderId="2" xfId="0" applyFill="1" applyBorder="1"/>
    <xf numFmtId="0" fontId="5" fillId="2" borderId="6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5" borderId="3" xfId="0" applyFill="1" applyBorder="1" applyAlignment="1">
      <alignment wrapText="1"/>
    </xf>
    <xf numFmtId="0" fontId="0" fillId="5" borderId="1" xfId="0" applyFill="1" applyBorder="1"/>
    <xf numFmtId="0" fontId="2" fillId="4" borderId="1" xfId="0" applyFont="1" applyFill="1" applyBorder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4F0A-32EF-4C2F-B3A8-6B8627230DF5}">
  <dimension ref="A1:P13"/>
  <sheetViews>
    <sheetView tabSelected="1" workbookViewId="0">
      <selection activeCell="B4" sqref="B4"/>
    </sheetView>
  </sheetViews>
  <sheetFormatPr defaultRowHeight="14.4" x14ac:dyDescent="0.3"/>
  <cols>
    <col min="1" max="1" width="81.88671875" customWidth="1"/>
    <col min="2" max="2" width="20.5546875" customWidth="1"/>
    <col min="3" max="3" width="13.44140625" hidden="1" customWidth="1"/>
  </cols>
  <sheetData>
    <row r="1" spans="1:16" ht="29.4" thickBot="1" x14ac:dyDescent="0.6">
      <c r="A1" s="7" t="s">
        <v>12</v>
      </c>
      <c r="B1" s="8"/>
    </row>
    <row r="2" spans="1:16" ht="43.8" x14ac:dyDescent="0.35">
      <c r="A2" s="10" t="s">
        <v>5</v>
      </c>
      <c r="B2" s="4" t="s">
        <v>2</v>
      </c>
    </row>
    <row r="3" spans="1:16" ht="15" thickBot="1" x14ac:dyDescent="0.35">
      <c r="A3" s="6" t="s">
        <v>4</v>
      </c>
      <c r="B3" s="5" t="s">
        <v>3</v>
      </c>
      <c r="C3" s="1" t="s">
        <v>0</v>
      </c>
      <c r="D3" s="1"/>
      <c r="E3" s="2"/>
      <c r="F3" s="1"/>
      <c r="G3" s="1"/>
      <c r="H3" s="1"/>
      <c r="L3" s="1"/>
      <c r="M3" s="1"/>
      <c r="N3" s="2"/>
      <c r="O3" s="1"/>
      <c r="P3" s="1"/>
    </row>
    <row r="4" spans="1:16" x14ac:dyDescent="0.3">
      <c r="A4" s="14" t="s">
        <v>6</v>
      </c>
      <c r="B4" s="12"/>
      <c r="C4">
        <f>IF(B4="None",0,IF(B4="Mild",1,IF(B4="Moderate",2,IF(B4="Severe",3,))))</f>
        <v>0</v>
      </c>
      <c r="K4" s="1"/>
    </row>
    <row r="5" spans="1:16" x14ac:dyDescent="0.3">
      <c r="A5" s="14" t="s">
        <v>7</v>
      </c>
      <c r="B5" s="12"/>
      <c r="C5">
        <f t="shared" ref="C5:C6" si="0">IF(B5="None",0,IF(B5="Mild",1,IF(B5="Moderate",2,IF(B5="Severe",3,))))</f>
        <v>0</v>
      </c>
      <c r="K5" s="1"/>
    </row>
    <row r="6" spans="1:16" x14ac:dyDescent="0.3">
      <c r="A6" s="14" t="s">
        <v>8</v>
      </c>
      <c r="B6" s="12"/>
      <c r="C6">
        <f t="shared" si="0"/>
        <v>0</v>
      </c>
      <c r="K6" s="1"/>
    </row>
    <row r="7" spans="1:16" x14ac:dyDescent="0.3">
      <c r="A7" s="14" t="s">
        <v>9</v>
      </c>
      <c r="B7" s="13"/>
      <c r="C7" t="b">
        <f>IF(B7="Very Satisfied",0, IF(B7="Satisfied",1, IF(B7="Moderatly Satisfied",2, IF(B7="Dissatisfied",3, IF(B7="Very Dissatisfied",4)))))</f>
        <v>0</v>
      </c>
    </row>
    <row r="8" spans="1:16" ht="28.8" x14ac:dyDescent="0.3">
      <c r="A8" s="14" t="s">
        <v>10</v>
      </c>
      <c r="B8" s="13"/>
      <c r="C8" t="b">
        <f>IF(B8="Not at all noticeable",0,IF(B8="A Little",1,IF(B8="Somewhat",2,IF(B8="Much",3,IF(B8="Very Much Noticeable", 4)))))</f>
        <v>0</v>
      </c>
    </row>
    <row r="9" spans="1:16" x14ac:dyDescent="0.3">
      <c r="A9" s="14" t="s">
        <v>11</v>
      </c>
      <c r="B9" s="13"/>
      <c r="C9" t="b">
        <f>IF(B9="Not at all worried",0,IF(B9="A Little",1,IF(B9="Somewhat",2,IF(B9="Much",3,IF(B9="Very Much Worried", 4)))))</f>
        <v>0</v>
      </c>
    </row>
    <row r="10" spans="1:16" ht="43.2" x14ac:dyDescent="0.3">
      <c r="A10" s="14" t="s">
        <v>27</v>
      </c>
      <c r="B10" s="13"/>
      <c r="C10" t="b">
        <f>IF(B10="Not at all interfering",0,IF(B10="A Little",1,IF(B10="Somewhat",2,IF(B10="Much",3,IF(B10="Very Much Interfering", 4)))))</f>
        <v>0</v>
      </c>
    </row>
    <row r="11" spans="1:16" ht="15" thickBot="1" x14ac:dyDescent="0.35"/>
    <row r="12" spans="1:16" ht="15" thickBot="1" x14ac:dyDescent="0.35">
      <c r="A12" s="3" t="s">
        <v>1</v>
      </c>
      <c r="B12" s="9">
        <f>C12</f>
        <v>0</v>
      </c>
      <c r="C12">
        <f>SUM(C4:C10)</f>
        <v>0</v>
      </c>
    </row>
    <row r="13" spans="1:16" x14ac:dyDescent="0.3">
      <c r="A13" s="11"/>
    </row>
  </sheetData>
  <dataValidations count="1">
    <dataValidation type="list" showInputMessage="1" showErrorMessage="1" sqref="B7" xr:uid="{3DE285B7-4BF1-4CB0-819B-E5961E299C3A}">
      <formula1>Click_on_the_cells_below_and_then_select_your_answer_from_the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31B130B2-2E2F-4B70-A8E8-5AFED40B0A26}">
          <x14:formula1>
            <xm:f>List!$A$1:$A$4</xm:f>
          </x14:formula1>
          <xm:sqref>B4:B6</xm:sqref>
        </x14:dataValidation>
        <x14:dataValidation type="list" showInputMessage="1" showErrorMessage="1" xr:uid="{7ABEC5A8-BF7F-4045-8802-3E5C19785B27}">
          <x14:formula1>
            <xm:f>List!$G$1:$G$5</xm:f>
          </x14:formula1>
          <xm:sqref>B8</xm:sqref>
        </x14:dataValidation>
        <x14:dataValidation type="list" showInputMessage="1" showErrorMessage="1" xr:uid="{4EB6E925-2B12-4154-AC88-C1569E13D239}">
          <x14:formula1>
            <xm:f>List!$J$1:$J$5</xm:f>
          </x14:formula1>
          <xm:sqref>B9</xm:sqref>
        </x14:dataValidation>
        <x14:dataValidation type="list" showInputMessage="1" showErrorMessage="1" xr:uid="{2EDD819E-BC22-4B87-9A3A-E405184DE84C}">
          <x14:formula1>
            <xm:f>List!$M$1:$M$5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E9C-71D9-453C-8CC5-AA3A3063D74D}">
  <dimension ref="A1:M5"/>
  <sheetViews>
    <sheetView workbookViewId="0">
      <selection activeCell="G6" sqref="G6"/>
    </sheetView>
  </sheetViews>
  <sheetFormatPr defaultRowHeight="14.4" x14ac:dyDescent="0.3"/>
  <sheetData>
    <row r="1" spans="1:13" x14ac:dyDescent="0.3">
      <c r="A1" s="1" t="s">
        <v>13</v>
      </c>
      <c r="D1" s="15" t="s">
        <v>30</v>
      </c>
      <c r="G1" t="s">
        <v>28</v>
      </c>
      <c r="J1" t="s">
        <v>24</v>
      </c>
      <c r="M1" t="s">
        <v>26</v>
      </c>
    </row>
    <row r="2" spans="1:13" x14ac:dyDescent="0.3">
      <c r="A2" s="1" t="s">
        <v>14</v>
      </c>
      <c r="D2" s="15" t="s">
        <v>31</v>
      </c>
      <c r="G2" t="s">
        <v>32</v>
      </c>
      <c r="J2" t="s">
        <v>32</v>
      </c>
      <c r="M2" t="s">
        <v>32</v>
      </c>
    </row>
    <row r="3" spans="1:13" x14ac:dyDescent="0.3">
      <c r="A3" s="2" t="s">
        <v>15</v>
      </c>
      <c r="D3" s="15" t="s">
        <v>18</v>
      </c>
      <c r="G3" t="s">
        <v>22</v>
      </c>
      <c r="J3" t="s">
        <v>22</v>
      </c>
      <c r="M3" t="s">
        <v>22</v>
      </c>
    </row>
    <row r="4" spans="1:13" x14ac:dyDescent="0.3">
      <c r="A4" s="1" t="s">
        <v>16</v>
      </c>
      <c r="D4" s="15" t="s">
        <v>19</v>
      </c>
      <c r="G4" t="s">
        <v>23</v>
      </c>
      <c r="J4" t="s">
        <v>23</v>
      </c>
      <c r="M4" t="s">
        <v>23</v>
      </c>
    </row>
    <row r="5" spans="1:13" x14ac:dyDescent="0.3">
      <c r="A5" s="1" t="s">
        <v>17</v>
      </c>
      <c r="D5" s="15" t="s">
        <v>20</v>
      </c>
      <c r="G5" t="s">
        <v>21</v>
      </c>
      <c r="J5" t="s">
        <v>25</v>
      </c>
      <c r="M5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ISI</vt:lpstr>
      <vt:lpstr>List</vt:lpstr>
      <vt:lpstr>Click_on_the_cells_below_and_then_select_your_answer_from_the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cook</dc:creator>
  <cp:lastModifiedBy>Jeff cook</cp:lastModifiedBy>
  <dcterms:created xsi:type="dcterms:W3CDTF">2020-04-13T13:14:37Z</dcterms:created>
  <dcterms:modified xsi:type="dcterms:W3CDTF">2020-04-13T16:33:38Z</dcterms:modified>
</cp:coreProperties>
</file>